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alanso forma" sheetId="1" r:id="rId1"/>
  </sheets>
  <definedNames>
    <definedName name="_xlnm.Print_Area" localSheetId="0">'Balanso forma'!$A$1:$G$133</definedName>
  </definedNames>
  <calcPr fullCalcOnLoad="1"/>
</workbook>
</file>

<file path=xl/sharedStrings.xml><?xml version="1.0" encoding="utf-8"?>
<sst xmlns="http://schemas.openxmlformats.org/spreadsheetml/2006/main" count="233" uniqueCount="173">
  <si>
    <t>TURTAS</t>
  </si>
  <si>
    <t>Pastabos Nr.</t>
  </si>
  <si>
    <t>A.</t>
  </si>
  <si>
    <t>Plėtros darbai</t>
  </si>
  <si>
    <t>Prestižas</t>
  </si>
  <si>
    <t>Programinė įranga</t>
  </si>
  <si>
    <t>Kitas nematerialusis turtas</t>
  </si>
  <si>
    <t>Žemė</t>
  </si>
  <si>
    <t>Pastatai ir statiniai</t>
  </si>
  <si>
    <t>Transporto priemonės</t>
  </si>
  <si>
    <t>Kitas finansinis turtas</t>
  </si>
  <si>
    <t>B.</t>
  </si>
  <si>
    <t>Pirktos prekės, skirtos perparduoti</t>
  </si>
  <si>
    <t>NUOSAVAS KAPITALAS IR ĮSIPAREIGOJIMAI</t>
  </si>
  <si>
    <t>C.</t>
  </si>
  <si>
    <t>Savoms akcijoms įsigyti</t>
  </si>
  <si>
    <t>Kiti rezervai</t>
  </si>
  <si>
    <t>Ataskaitinių metų pelnas (nuostoliai)</t>
  </si>
  <si>
    <t>Ankstesnių metų pelnas (nuostoliai)</t>
  </si>
  <si>
    <t>D.</t>
  </si>
  <si>
    <t>E.</t>
  </si>
  <si>
    <t>Skolos tiekėjams</t>
  </si>
  <si>
    <t>Kitos mokėtinos sumos ir ilgalaikiai įsipareigojimai</t>
  </si>
  <si>
    <t>Pelno mokesčio įsipareigojimai</t>
  </si>
  <si>
    <t>Kitos mokėtinos sumos ir trumpalaikiai įsipareigojimai</t>
  </si>
  <si>
    <t xml:space="preserve"> </t>
  </si>
  <si>
    <t>__________</t>
  </si>
  <si>
    <t>(vardas ir pavardė)</t>
  </si>
  <si>
    <t>(parašas)</t>
  </si>
  <si>
    <t>(ataskaitinis laikotarpis)</t>
  </si>
  <si>
    <t>Investicinis turtas</t>
  </si>
  <si>
    <t xml:space="preserve">Pastatai </t>
  </si>
  <si>
    <t>(įmonės vadovo pareigų pavadinimas)</t>
  </si>
  <si>
    <t>ILGALAIKIS TURTAS</t>
  </si>
  <si>
    <t>NEMATERIALUSIS TURTAS</t>
  </si>
  <si>
    <t>MATERIALUSIS TURTAS</t>
  </si>
  <si>
    <t>FINANSINIS TURTAS</t>
  </si>
  <si>
    <t>KITAS ILGALAIKIS TURTAS</t>
  </si>
  <si>
    <t>TRUMPALAIKIS TURTAS</t>
  </si>
  <si>
    <t>PINIGAI IR PINIGŲ EKVIVALENTAI</t>
  </si>
  <si>
    <t>NUOSAVAS KAPITALAS</t>
  </si>
  <si>
    <t>KAPITALAS</t>
  </si>
  <si>
    <t>REZERVAI</t>
  </si>
  <si>
    <t>NEPASKIRSTYTASIS PELNAS (NUOSTOLIAI)</t>
  </si>
  <si>
    <t>DOTACIJOS, SUBSIDIJOS</t>
  </si>
  <si>
    <t>Kiti atidėjiniai</t>
  </si>
  <si>
    <t>Ilgalaikis materialusis turtas, skirtas parduoti</t>
  </si>
  <si>
    <t>(ataskaitos sudarymo data)</t>
  </si>
  <si>
    <t xml:space="preserve"> (ataskaitos tikslumo lygis ir valiuta </t>
  </si>
  <si>
    <t>(vyriausiojo buhalterio (buhalterio)</t>
  </si>
  <si>
    <t>arba galinčio tvarkyti apskaitą  kito</t>
  </si>
  <si>
    <t xml:space="preserve">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</si>
  <si>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</si>
  <si>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</si>
  <si>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</si>
  <si>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Eil. Nr.</t>
  </si>
  <si>
    <t>Straipsniai</t>
  </si>
  <si>
    <t>Ataskaitinis laikotarpis</t>
  </si>
  <si>
    <t>Praėjęs ataskaitinis laikotarpis</t>
  </si>
  <si>
    <t>1.</t>
  </si>
  <si>
    <t xml:space="preserve"> 1.1.</t>
  </si>
  <si>
    <t xml:space="preserve"> 1.2.</t>
  </si>
  <si>
    <t xml:space="preserve"> 1.3.</t>
  </si>
  <si>
    <t xml:space="preserve"> 1.4.</t>
  </si>
  <si>
    <t>Koncesijos, patentai, licencijos, prekių ženklai ir panašios teisės</t>
  </si>
  <si>
    <t xml:space="preserve"> 1.5.</t>
  </si>
  <si>
    <t xml:space="preserve"> 1.6.</t>
  </si>
  <si>
    <t>Sumokėti avansai</t>
  </si>
  <si>
    <t>2.</t>
  </si>
  <si>
    <t xml:space="preserve"> 2.1.</t>
  </si>
  <si>
    <t xml:space="preserve"> 2.2.</t>
  </si>
  <si>
    <t xml:space="preserve"> 2.3.</t>
  </si>
  <si>
    <t>Mašinos ir įranga</t>
  </si>
  <si>
    <t xml:space="preserve"> 2.4.</t>
  </si>
  <si>
    <t xml:space="preserve"> 2.5.</t>
  </si>
  <si>
    <t>Kiti įrenginiai, prietaisai ir įrankiai</t>
  </si>
  <si>
    <t xml:space="preserve"> 2.6.</t>
  </si>
  <si>
    <t xml:space="preserve">  2.6.1.</t>
  </si>
  <si>
    <t xml:space="preserve">  2.6.2.</t>
  </si>
  <si>
    <t xml:space="preserve"> 2.7.</t>
  </si>
  <si>
    <t>Sumokėti avansai ir vykdomi materialio turto statybos (gamybos) darbai</t>
  </si>
  <si>
    <t>3.</t>
  </si>
  <si>
    <t xml:space="preserve"> 3.1.</t>
  </si>
  <si>
    <t>Įmonių grupės įmonių akcijos</t>
  </si>
  <si>
    <t xml:space="preserve"> 3.2.</t>
  </si>
  <si>
    <t>Paskolos įmonių grupės įmonėms</t>
  </si>
  <si>
    <t xml:space="preserve"> 3.3.</t>
  </si>
  <si>
    <t xml:space="preserve">Iš įmonių grupės įmonių gautinos sumos </t>
  </si>
  <si>
    <t xml:space="preserve"> 3.4.</t>
  </si>
  <si>
    <t>Asocijuotųjų įmonių akcijos</t>
  </si>
  <si>
    <t xml:space="preserve"> 3.5.</t>
  </si>
  <si>
    <t xml:space="preserve">Paskolos asocijuotosioms įmonėms </t>
  </si>
  <si>
    <t xml:space="preserve"> 3.6.</t>
  </si>
  <si>
    <t xml:space="preserve">Iš asocijuotųjų įmonių gautinos sumos </t>
  </si>
  <si>
    <t xml:space="preserve"> 3.7.</t>
  </si>
  <si>
    <t>Ilgalaikės investicijos</t>
  </si>
  <si>
    <t xml:space="preserve"> 3.8.</t>
  </si>
  <si>
    <t xml:space="preserve">Po vienų metų gautinos sumos </t>
  </si>
  <si>
    <t xml:space="preserve"> 3.9.</t>
  </si>
  <si>
    <t>4.</t>
  </si>
  <si>
    <t xml:space="preserve"> 4.1.</t>
  </si>
  <si>
    <t>Atidėtojo pelno mokesčio turtas</t>
  </si>
  <si>
    <t xml:space="preserve"> 4.2.</t>
  </si>
  <si>
    <t>Biologinis turtas</t>
  </si>
  <si>
    <t xml:space="preserve"> 4.3.</t>
  </si>
  <si>
    <t>Kitas turtas</t>
  </si>
  <si>
    <t>ATSARGOS</t>
  </si>
  <si>
    <t xml:space="preserve">Žaliavos, medžiagos ir komplektavimo detalės </t>
  </si>
  <si>
    <t xml:space="preserve">Nebaigta produkcija ir vykdomi darbai </t>
  </si>
  <si>
    <t>Produkcija</t>
  </si>
  <si>
    <t xml:space="preserve"> 1.7.</t>
  </si>
  <si>
    <t xml:space="preserve">Sumokėti avansai </t>
  </si>
  <si>
    <t xml:space="preserve">PER VIENUS METUS GAUTINOS SUMOS </t>
  </si>
  <si>
    <t xml:space="preserve">Pirkėjų skolos </t>
  </si>
  <si>
    <t xml:space="preserve">Įmonių grupės įmonių skolos </t>
  </si>
  <si>
    <t>Asocijuotųjų įmonių skolos</t>
  </si>
  <si>
    <t xml:space="preserve">Kitos gautinos sumos </t>
  </si>
  <si>
    <t>TRUMPALAIKĖS INVESTICIJOS</t>
  </si>
  <si>
    <t xml:space="preserve">Kitos investicijos </t>
  </si>
  <si>
    <t>Įstatinis (pasirašytasis) arba pagrindinis kapitalas</t>
  </si>
  <si>
    <t>Pasirašytasis neapmokėtas kapitalas (–)</t>
  </si>
  <si>
    <t>Savos akcijos, pajai (–)</t>
  </si>
  <si>
    <t>AKCIJŲ PRIEDAI</t>
  </si>
  <si>
    <t>PERKAINOJIMO REZERVAS</t>
  </si>
  <si>
    <t>Privalomasis rezervas arba atsargos (rezervinis) kapitalas</t>
  </si>
  <si>
    <t>5.</t>
  </si>
  <si>
    <t xml:space="preserve"> 5.1.</t>
  </si>
  <si>
    <t xml:space="preserve"> 5.2.</t>
  </si>
  <si>
    <t>F.</t>
  </si>
  <si>
    <t>ATIDĖJINIAI</t>
  </si>
  <si>
    <t>Pensijų ir panašių įsipareigojimų atidėjiniai</t>
  </si>
  <si>
    <t>Mokesčių atidėjiniai</t>
  </si>
  <si>
    <t>G.</t>
  </si>
  <si>
    <t>MOKĖTINOS SUMOS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</si>
  <si>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</si>
  <si>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</si>
  <si>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</si>
  <si>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</si>
  <si>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 xml:space="preserve">Pagal vekselius ir čekius mokėtinos sumos </t>
  </si>
  <si>
    <t xml:space="preserve">Įmonių grupės įmonėms mokėtinos sumos </t>
  </si>
  <si>
    <t xml:space="preserve">Asocijuotosioms įmonėms mokėtinos sumos </t>
  </si>
  <si>
    <t xml:space="preserve"> 1.8.</t>
  </si>
  <si>
    <t>PER VIENUS METUS MOKĖTINOS SUMOS IR KITI TRUMPALAIKIAI ĮSIPAREIGOJIMAI</t>
  </si>
  <si>
    <t>Asocijuotosioms įmonėms mokėtinos sumos</t>
  </si>
  <si>
    <t xml:space="preserve"> 2.8.</t>
  </si>
  <si>
    <t xml:space="preserve"> 2.9.</t>
  </si>
  <si>
    <t>H.</t>
  </si>
  <si>
    <t>SUKAUPTOS SĄNAUDOS IR ATEINANČIŲ LAIKOTARPIŲ PAJAMOS</t>
  </si>
  <si>
    <t>NUOSAVO KAPITALO IR ĮSIPAREIGOJIMŲ IŠ VISO</t>
  </si>
  <si>
    <t>TURTO IŠ VISO</t>
  </si>
  <si>
    <t xml:space="preserve"> 2.10.</t>
  </si>
  <si>
    <t>Su darbo santykiais susiję įsipareigojimai</t>
  </si>
  <si>
    <t>_______Audrius Zalatoris_______</t>
  </si>
  <si>
    <t>Vyr. buhalterė________</t>
  </si>
  <si>
    <t>_____Direktorius____________</t>
  </si>
  <si>
    <t>_______Irena Vaičiūnienė______</t>
  </si>
  <si>
    <t>Eurai</t>
  </si>
  <si>
    <t>UAB "Genetiniai ištekliai", 304979983</t>
  </si>
  <si>
    <t>Ėriškių g. 8, Upytės k. Panevėžio r. sav., duomenys saugomi LR juridinių asmenų registre</t>
  </si>
  <si>
    <t>1(1)</t>
  </si>
  <si>
    <t>2(1)</t>
  </si>
  <si>
    <t>4(5)</t>
  </si>
  <si>
    <t>5(1)</t>
  </si>
  <si>
    <t>6(1)</t>
  </si>
  <si>
    <t>7(1)</t>
  </si>
  <si>
    <t>8(1)</t>
  </si>
  <si>
    <t>9(1)</t>
  </si>
  <si>
    <t>ATEINANČIŲ LAIKOTARPIŲ SĄNAUDOS IR SUKAUPTOS PAJAMOS</t>
  </si>
  <si>
    <t>PATVIRTINTA</t>
  </si>
  <si>
    <t>10(1)</t>
  </si>
  <si>
    <t>2022 m. 6 mėn.</t>
  </si>
  <si>
    <t>2022 M. BIRŽELIO 30 D. BALANSAS</t>
  </si>
  <si>
    <t>_______2022-07-19 Nr. _____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</si>
</sst>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[$-427]yyyy\ &quot;m.&quot;\ mmmm\ d\ &quot;d.&quot;"/>
  </numFmts>
  <fonts count="46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12"/>
      <name val="TimesLT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Accounting"/>
      <sz val="12"/>
      <name val="Times New Roman Baltic"/>
      <family val="1"/>
    </font>
    <font>
      <sz val="11.5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>
        <color indexed="8"/>
      </top>
      <bottom style="medium"/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69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18" xfId="0" applyFont="1" applyBorder="1" applyAlignment="1" applyProtection="1">
      <alignment horizontal="centerContinuous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169" fontId="10" fillId="0" borderId="18" xfId="0" applyNumberFormat="1" applyFont="1" applyBorder="1" applyAlignment="1" applyProtection="1">
      <alignment horizontal="centerContinuous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169" fontId="3" fillId="0" borderId="18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169" fontId="6" fillId="0" borderId="18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190" fontId="4" fillId="0" borderId="31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 horizontal="right"/>
      <protection locked="0"/>
    </xf>
    <xf numFmtId="190" fontId="4" fillId="0" borderId="11" xfId="43" applyNumberFormat="1" applyFont="1" applyBorder="1" applyAlignment="1" applyProtection="1">
      <alignment/>
      <protection locked="0"/>
    </xf>
    <xf numFmtId="190" fontId="4" fillId="0" borderId="32" xfId="43" applyNumberFormat="1" applyFont="1" applyBorder="1" applyAlignment="1" applyProtection="1">
      <alignment/>
      <protection locked="0"/>
    </xf>
    <xf numFmtId="190" fontId="4" fillId="0" borderId="20" xfId="43" applyNumberFormat="1" applyFont="1" applyBorder="1" applyAlignment="1" applyProtection="1">
      <alignment/>
      <protection locked="0"/>
    </xf>
    <xf numFmtId="1" fontId="2" fillId="0" borderId="33" xfId="0" applyNumberFormat="1" applyFont="1" applyBorder="1" applyAlignment="1" applyProtection="1">
      <alignment horizontal="center"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vertical="top"/>
      <protection locked="0"/>
    </xf>
    <xf numFmtId="169" fontId="3" fillId="0" borderId="18" xfId="0" applyNumberFormat="1" applyFont="1" applyBorder="1" applyAlignment="1" applyProtection="1">
      <alignment horizontal="centerContinuous" vertical="top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8" fillId="0" borderId="32" xfId="0" applyFont="1" applyBorder="1" applyAlignment="1">
      <alignment horizontal="left" vertical="top" wrapText="1"/>
    </xf>
    <xf numFmtId="169" fontId="0" fillId="0" borderId="34" xfId="0" applyNumberFormat="1" applyBorder="1" applyAlignment="1">
      <alignment horizontal="center" vertical="center" wrapText="1"/>
    </xf>
    <xf numFmtId="169" fontId="0" fillId="0" borderId="25" xfId="0" applyNumberFormat="1" applyBorder="1" applyAlignment="1">
      <alignment horizontal="center" vertical="center" wrapText="1"/>
    </xf>
    <xf numFmtId="190" fontId="4" fillId="0" borderId="13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 horizontal="left"/>
      <protection locked="0"/>
    </xf>
    <xf numFmtId="190" fontId="2" fillId="0" borderId="25" xfId="43" applyNumberFormat="1" applyFont="1" applyBorder="1" applyAlignment="1" applyProtection="1">
      <alignment/>
      <protection locked="0"/>
    </xf>
    <xf numFmtId="190" fontId="5" fillId="0" borderId="35" xfId="43" applyNumberFormat="1" applyFont="1" applyBorder="1" applyAlignment="1" applyProtection="1">
      <alignment/>
      <protection locked="0"/>
    </xf>
    <xf numFmtId="190" fontId="2" fillId="0" borderId="11" xfId="43" applyNumberFormat="1" applyFont="1" applyFill="1" applyBorder="1" applyAlignment="1" applyProtection="1">
      <alignment/>
      <protection locked="0"/>
    </xf>
    <xf numFmtId="190" fontId="5" fillId="0" borderId="36" xfId="43" applyNumberFormat="1" applyFont="1" applyFill="1" applyBorder="1" applyAlignment="1" applyProtection="1">
      <alignment/>
      <protection locked="0"/>
    </xf>
    <xf numFmtId="190" fontId="2" fillId="33" borderId="11" xfId="43" applyNumberFormat="1" applyFont="1" applyFill="1" applyBorder="1" applyAlignment="1" applyProtection="1">
      <alignment/>
      <protection locked="0"/>
    </xf>
    <xf numFmtId="190" fontId="2" fillId="0" borderId="11" xfId="43" applyNumberFormat="1" applyFont="1" applyFill="1" applyBorder="1" applyAlignment="1" applyProtection="1">
      <alignment/>
      <protection locked="0"/>
    </xf>
    <xf numFmtId="190" fontId="2" fillId="0" borderId="11" xfId="43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8" fillId="0" borderId="22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9" fontId="2" fillId="0" borderId="47" xfId="0" applyNumberFormat="1" applyFont="1" applyBorder="1" applyAlignment="1" applyProtection="1">
      <alignment horizontal="center" vertical="center" wrapText="1"/>
      <protection locked="0"/>
    </xf>
    <xf numFmtId="169" fontId="0" fillId="0" borderId="29" xfId="0" applyNumberFormat="1" applyBorder="1" applyAlignment="1">
      <alignment horizontal="center" vertical="center" wrapText="1"/>
    </xf>
    <xf numFmtId="169" fontId="2" fillId="0" borderId="48" xfId="0" applyNumberFormat="1" applyFont="1" applyBorder="1" applyAlignment="1" applyProtection="1">
      <alignment horizontal="center" vertical="center" wrapText="1"/>
      <protection locked="0"/>
    </xf>
    <xf numFmtId="169" fontId="0" fillId="0" borderId="49" xfId="0" applyNumberFormat="1" applyBorder="1" applyAlignment="1">
      <alignment horizontal="center" vertical="center" wrapText="1"/>
    </xf>
    <xf numFmtId="0" fontId="2" fillId="0" borderId="37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38" xfId="0" applyFont="1" applyBorder="1" applyAlignment="1">
      <alignment horizontal="left" vertical="top" wrapText="1"/>
    </xf>
    <xf numFmtId="0" fontId="8" fillId="0" borderId="22" xfId="0" applyFont="1" applyBorder="1" applyAlignment="1">
      <alignment/>
    </xf>
    <xf numFmtId="0" fontId="8" fillId="0" borderId="40" xfId="0" applyFont="1" applyBorder="1" applyAlignment="1">
      <alignment/>
    </xf>
    <xf numFmtId="0" fontId="3" fillId="0" borderId="5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0" xfId="0" applyFont="1" applyBorder="1" applyAlignment="1" applyProtection="1">
      <alignment horizontal="left" vertical="top"/>
      <protection locked="0"/>
    </xf>
    <xf numFmtId="0" fontId="3" fillId="0" borderId="34" xfId="0" applyFont="1" applyBorder="1" applyAlignment="1" applyProtection="1">
      <alignment horizontal="left" vertical="top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left"/>
      <protection locked="0"/>
    </xf>
    <xf numFmtId="0" fontId="11" fillId="0" borderId="60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3" fillId="0" borderId="52" xfId="0" applyFont="1" applyBorder="1" applyAlignment="1" applyProtection="1">
      <alignment horizontal="left"/>
      <protection locked="0"/>
    </xf>
    <xf numFmtId="0" fontId="3" fillId="0" borderId="53" xfId="0" applyFont="1" applyBorder="1" applyAlignment="1" applyProtection="1">
      <alignment horizontal="left"/>
      <protection locked="0"/>
    </xf>
    <xf numFmtId="0" fontId="3" fillId="0" borderId="54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42" xfId="0" applyFont="1" applyBorder="1" applyAlignment="1" applyProtection="1">
      <alignment horizontal="left" vertical="top"/>
      <protection locked="0"/>
    </xf>
    <xf numFmtId="0" fontId="3" fillId="0" borderId="61" xfId="0" applyFont="1" applyBorder="1" applyAlignment="1" applyProtection="1">
      <alignment horizontal="left" vertical="top"/>
      <protection locked="0"/>
    </xf>
    <xf numFmtId="0" fontId="2" fillId="0" borderId="37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41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6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 wrapText="1"/>
      <protection locked="0"/>
    </xf>
    <xf numFmtId="0" fontId="3" fillId="0" borderId="34" xfId="0" applyFont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61" xfId="0" applyFont="1" applyBorder="1" applyAlignment="1" applyProtection="1">
      <alignment horizontal="left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="115" zoomScaleNormal="115" zoomScalePageLayoutView="0" workbookViewId="0" topLeftCell="A20">
      <selection activeCell="A20" sqref="A20:G20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10.00390625" style="0" customWidth="1"/>
    <col min="4" max="4" width="29.7109375" style="0" customWidth="1"/>
    <col min="5" max="5" width="8.00390625" style="0" customWidth="1"/>
    <col min="6" max="6" width="12.7109375" style="0" customWidth="1"/>
    <col min="7" max="7" width="13.421875" style="0" customWidth="1"/>
  </cols>
  <sheetData>
    <row r="1" spans="1:7" ht="11.25" customHeight="1">
      <c r="A1" s="10"/>
      <c r="B1" s="10"/>
      <c r="C1" s="10"/>
      <c r="D1" s="10"/>
      <c r="E1" s="10"/>
      <c r="F1" s="102"/>
      <c r="G1" s="102"/>
    </row>
    <row r="2" spans="1:7" ht="15.75">
      <c r="A2" s="93" t="s">
        <v>157</v>
      </c>
      <c r="B2" s="94"/>
      <c r="C2" s="94"/>
      <c r="D2" s="94"/>
      <c r="E2" s="94"/>
      <c r="F2" s="94"/>
      <c r="G2" s="94"/>
    </row>
    <row r="3" spans="1:7" ht="15.75">
      <c r="A3" s="12"/>
      <c r="B3" s="12"/>
      <c r="C3" s="3"/>
      <c r="D3" s="1" t="s">
        <v>52</v>
      </c>
      <c r="E3" s="12"/>
      <c r="F3" s="2"/>
      <c r="G3" s="2"/>
    </row>
    <row r="4" spans="1:7" ht="15.75">
      <c r="A4" s="12"/>
      <c r="B4" s="12"/>
      <c r="C4" s="3"/>
      <c r="D4" s="1"/>
      <c r="E4" s="12"/>
      <c r="F4" s="2"/>
      <c r="G4" s="2"/>
    </row>
    <row r="5" spans="1:7" ht="15.75">
      <c r="A5" s="93" t="s">
        <v>158</v>
      </c>
      <c r="B5" s="94"/>
      <c r="C5" s="94"/>
      <c r="D5" s="94"/>
      <c r="E5" s="94"/>
      <c r="F5" s="94"/>
      <c r="G5" s="94"/>
    </row>
    <row r="6" spans="1:7" ht="15.75">
      <c r="A6" s="12"/>
      <c r="B6" s="12"/>
      <c r="C6" s="12"/>
      <c r="D6" s="1" t="s">
        <v>53</v>
      </c>
      <c r="E6" s="12"/>
      <c r="F6" s="2"/>
      <c r="G6" s="2"/>
    </row>
    <row r="7" spans="1:7" ht="12" customHeight="1">
      <c r="A7" s="12"/>
      <c r="B7" s="12"/>
      <c r="C7" s="12"/>
      <c r="D7" s="1"/>
      <c r="E7" s="12"/>
      <c r="F7" s="2"/>
      <c r="G7" s="2"/>
    </row>
    <row r="8" spans="1:7" ht="6" customHeight="1">
      <c r="A8" s="26"/>
      <c r="B8" s="26"/>
      <c r="C8" s="26"/>
      <c r="D8" s="45"/>
      <c r="E8" s="26"/>
      <c r="F8" s="46"/>
      <c r="G8" s="46"/>
    </row>
    <row r="9" spans="1:7" ht="15.75">
      <c r="A9" s="12"/>
      <c r="B9" s="12"/>
      <c r="C9" s="12"/>
      <c r="D9" s="1" t="s">
        <v>54</v>
      </c>
      <c r="E9" s="12"/>
      <c r="F9" s="2"/>
      <c r="G9" s="2"/>
    </row>
    <row r="10" spans="1:7" ht="12" customHeight="1">
      <c r="A10" s="12"/>
      <c r="B10" s="12"/>
      <c r="C10" s="12"/>
      <c r="D10" s="1"/>
      <c r="E10" s="91" t="s">
        <v>168</v>
      </c>
      <c r="F10" s="91"/>
      <c r="G10" s="90"/>
    </row>
    <row r="11" spans="1:8" ht="11.25" customHeight="1">
      <c r="A11" s="12"/>
      <c r="B11" s="12"/>
      <c r="C11" s="12"/>
      <c r="D11" s="1"/>
      <c r="E11" s="92"/>
      <c r="F11" s="92"/>
      <c r="G11" s="3"/>
      <c r="H11" t="s">
        <v>25</v>
      </c>
    </row>
    <row r="12" spans="1:7" ht="11.25" customHeight="1">
      <c r="A12" s="12"/>
      <c r="B12" s="12"/>
      <c r="C12" s="12"/>
      <c r="D12" s="1"/>
      <c r="E12" s="123"/>
      <c r="F12" s="123"/>
      <c r="G12" s="3"/>
    </row>
    <row r="13" spans="1:7" ht="11.25" customHeight="1">
      <c r="A13" s="12"/>
      <c r="B13" s="12"/>
      <c r="C13" s="12"/>
      <c r="D13" s="1"/>
      <c r="E13" s="92"/>
      <c r="F13" s="92"/>
      <c r="G13" s="3"/>
    </row>
    <row r="14" spans="1:7" ht="1.5" customHeight="1" hidden="1">
      <c r="A14" s="12"/>
      <c r="B14" s="12"/>
      <c r="C14" s="12"/>
      <c r="D14" s="1"/>
      <c r="E14" s="92"/>
      <c r="F14" s="92"/>
      <c r="G14" s="3"/>
    </row>
    <row r="15" spans="1:7" ht="15.75" customHeight="1" hidden="1">
      <c r="A15" s="12"/>
      <c r="B15" s="12"/>
      <c r="C15" s="12"/>
      <c r="D15" s="1"/>
      <c r="E15" s="92"/>
      <c r="F15" s="92"/>
      <c r="G15" s="3"/>
    </row>
    <row r="16" spans="1:7" ht="11.25" customHeight="1">
      <c r="A16" s="12"/>
      <c r="B16" s="12"/>
      <c r="C16" s="12"/>
      <c r="D16" s="1"/>
      <c r="E16" s="92"/>
      <c r="F16" s="92"/>
      <c r="G16" s="3"/>
    </row>
    <row r="17" spans="1:7" ht="11.25" customHeight="1">
      <c r="A17" s="12"/>
      <c r="B17" s="12"/>
      <c r="C17" s="13"/>
      <c r="D17" s="13"/>
      <c r="E17" s="124"/>
      <c r="F17" s="124"/>
      <c r="G17" s="124"/>
    </row>
    <row r="18" spans="1:7" ht="16.5" customHeight="1">
      <c r="A18" s="100" t="s">
        <v>171</v>
      </c>
      <c r="B18" s="101"/>
      <c r="C18" s="101"/>
      <c r="D18" s="101"/>
      <c r="E18" s="101"/>
      <c r="F18" s="101"/>
      <c r="G18" s="101"/>
    </row>
    <row r="19" spans="1:7" ht="10.5" customHeight="1">
      <c r="A19" s="12"/>
      <c r="B19" s="12"/>
      <c r="C19" s="15"/>
      <c r="D19" s="3"/>
      <c r="E19" s="13"/>
      <c r="F19" s="14"/>
      <c r="G19" s="14"/>
    </row>
    <row r="20" spans="1:7" ht="12.75">
      <c r="A20" s="102" t="s">
        <v>172</v>
      </c>
      <c r="B20" s="102"/>
      <c r="C20" s="102"/>
      <c r="D20" s="102"/>
      <c r="E20" s="102"/>
      <c r="F20" s="102"/>
      <c r="G20" s="102"/>
    </row>
    <row r="21" spans="1:7" ht="12.75">
      <c r="A21" s="102" t="s">
        <v>47</v>
      </c>
      <c r="B21" s="102"/>
      <c r="C21" s="102"/>
      <c r="D21" s="102"/>
      <c r="E21" s="102"/>
      <c r="F21" s="102"/>
      <c r="G21" s="102"/>
    </row>
    <row r="22" spans="1:7" ht="0.75" customHeight="1">
      <c r="A22" s="12"/>
      <c r="B22" s="12"/>
      <c r="C22" s="15"/>
      <c r="D22" s="3"/>
      <c r="E22" s="13"/>
      <c r="F22" s="14"/>
      <c r="G22" s="14"/>
    </row>
    <row r="23" spans="1:7" ht="14.25" customHeight="1">
      <c r="A23" s="26"/>
      <c r="B23" s="74" t="s">
        <v>170</v>
      </c>
      <c r="C23" s="29"/>
      <c r="D23" s="6"/>
      <c r="E23" s="30"/>
      <c r="F23" s="31"/>
      <c r="G23" s="75" t="s">
        <v>156</v>
      </c>
    </row>
    <row r="24" spans="1:7" s="25" customFormat="1" ht="13.5" thickBot="1">
      <c r="A24" s="3"/>
      <c r="B24" s="1" t="s">
        <v>29</v>
      </c>
      <c r="C24" s="36"/>
      <c r="D24" s="1"/>
      <c r="E24" s="133" t="s">
        <v>48</v>
      </c>
      <c r="F24" s="133"/>
      <c r="G24" s="133"/>
    </row>
    <row r="25" spans="1:7" s="25" customFormat="1" ht="7.5" customHeight="1" hidden="1" thickBot="1">
      <c r="A25" s="17"/>
      <c r="B25" s="27"/>
      <c r="C25" s="17"/>
      <c r="D25" s="17"/>
      <c r="E25" s="17"/>
      <c r="F25" s="32"/>
      <c r="G25" s="4"/>
    </row>
    <row r="26" spans="1:7" ht="12.75">
      <c r="A26" s="134" t="s">
        <v>55</v>
      </c>
      <c r="B26" s="139" t="s">
        <v>56</v>
      </c>
      <c r="C26" s="140"/>
      <c r="D26" s="140"/>
      <c r="E26" s="115" t="s">
        <v>1</v>
      </c>
      <c r="F26" s="117" t="s">
        <v>57</v>
      </c>
      <c r="G26" s="119" t="s">
        <v>58</v>
      </c>
    </row>
    <row r="27" spans="1:7" ht="25.5" customHeight="1">
      <c r="A27" s="135"/>
      <c r="B27" s="141"/>
      <c r="C27" s="142"/>
      <c r="D27" s="142"/>
      <c r="E27" s="116"/>
      <c r="F27" s="118"/>
      <c r="G27" s="120"/>
    </row>
    <row r="28" spans="1:7" ht="15.75">
      <c r="A28" s="47"/>
      <c r="B28" s="143" t="s">
        <v>0</v>
      </c>
      <c r="C28" s="144"/>
      <c r="D28" s="145"/>
      <c r="E28" s="48"/>
      <c r="F28" s="80"/>
      <c r="G28" s="79"/>
    </row>
    <row r="29" spans="1:7" ht="15.75">
      <c r="A29" s="49" t="s">
        <v>2</v>
      </c>
      <c r="B29" s="158" t="s">
        <v>33</v>
      </c>
      <c r="C29" s="159"/>
      <c r="D29" s="160"/>
      <c r="E29" s="19"/>
      <c r="F29" s="81">
        <f>SUM(F30+F37+F47+F57)</f>
        <v>2131868</v>
      </c>
      <c r="G29" s="81">
        <f>SUM(G30+G37+G47+G57)</f>
        <v>2180108</v>
      </c>
    </row>
    <row r="30" spans="1:7" ht="12.75" customHeight="1">
      <c r="A30" s="33" t="s">
        <v>59</v>
      </c>
      <c r="B30" s="161" t="s">
        <v>34</v>
      </c>
      <c r="C30" s="162"/>
      <c r="D30" s="163"/>
      <c r="E30" s="20" t="s">
        <v>159</v>
      </c>
      <c r="F30" s="65">
        <f>SUM(F31:F36)</f>
        <v>160</v>
      </c>
      <c r="G30" s="65">
        <f>SUM(G31:G36)</f>
        <v>595</v>
      </c>
    </row>
    <row r="31" spans="1:7" ht="12" customHeight="1">
      <c r="A31" s="5" t="s">
        <v>60</v>
      </c>
      <c r="B31" s="95" t="s">
        <v>3</v>
      </c>
      <c r="C31" s="96"/>
      <c r="D31" s="96"/>
      <c r="E31" s="20"/>
      <c r="F31" s="71"/>
      <c r="G31" s="71"/>
    </row>
    <row r="32" spans="1:7" ht="12" customHeight="1">
      <c r="A32" s="5" t="s">
        <v>61</v>
      </c>
      <c r="B32" s="95" t="s">
        <v>4</v>
      </c>
      <c r="C32" s="96"/>
      <c r="D32" s="96"/>
      <c r="E32" s="20"/>
      <c r="F32" s="71"/>
      <c r="G32" s="71"/>
    </row>
    <row r="33" spans="1:7" ht="12" customHeight="1">
      <c r="A33" s="5" t="s">
        <v>62</v>
      </c>
      <c r="B33" s="95" t="s">
        <v>5</v>
      </c>
      <c r="C33" s="96"/>
      <c r="D33" s="96"/>
      <c r="E33" s="20"/>
      <c r="F33" s="71">
        <v>160</v>
      </c>
      <c r="G33" s="71">
        <v>595</v>
      </c>
    </row>
    <row r="34" spans="1:7" ht="12" customHeight="1">
      <c r="A34" s="5" t="s">
        <v>63</v>
      </c>
      <c r="B34" s="95" t="s">
        <v>64</v>
      </c>
      <c r="C34" s="96"/>
      <c r="D34" s="97"/>
      <c r="E34" s="20"/>
      <c r="F34" s="71"/>
      <c r="G34" s="71"/>
    </row>
    <row r="35" spans="1:7" ht="12" customHeight="1">
      <c r="A35" s="5" t="s">
        <v>65</v>
      </c>
      <c r="B35" s="95" t="s">
        <v>6</v>
      </c>
      <c r="C35" s="96"/>
      <c r="D35" s="96"/>
      <c r="E35" s="20"/>
      <c r="F35" s="71"/>
      <c r="G35" s="71"/>
    </row>
    <row r="36" spans="1:7" ht="12" customHeight="1">
      <c r="A36" s="5" t="s">
        <v>66</v>
      </c>
      <c r="B36" s="95" t="s">
        <v>67</v>
      </c>
      <c r="C36" s="96"/>
      <c r="D36" s="97"/>
      <c r="E36" s="20"/>
      <c r="F36" s="71"/>
      <c r="G36" s="71"/>
    </row>
    <row r="37" spans="1:7" ht="12.75" customHeight="1">
      <c r="A37" s="50" t="s">
        <v>68</v>
      </c>
      <c r="B37" s="121" t="s">
        <v>35</v>
      </c>
      <c r="C37" s="122"/>
      <c r="D37" s="122"/>
      <c r="E37" s="20" t="s">
        <v>160</v>
      </c>
      <c r="F37" s="70">
        <f>SUM(F38:F43)</f>
        <v>1705466</v>
      </c>
      <c r="G37" s="70">
        <f>SUM(G38:G43)</f>
        <v>1757748</v>
      </c>
    </row>
    <row r="38" spans="1:7" ht="12" customHeight="1">
      <c r="A38" s="5" t="s">
        <v>69</v>
      </c>
      <c r="B38" s="95" t="s">
        <v>7</v>
      </c>
      <c r="C38" s="96"/>
      <c r="D38" s="96"/>
      <c r="E38" s="20"/>
      <c r="F38" s="71">
        <v>290987</v>
      </c>
      <c r="G38" s="71">
        <v>288166</v>
      </c>
    </row>
    <row r="39" spans="1:7" ht="12" customHeight="1">
      <c r="A39" s="5" t="s">
        <v>70</v>
      </c>
      <c r="B39" s="95" t="s">
        <v>8</v>
      </c>
      <c r="C39" s="96"/>
      <c r="D39" s="96"/>
      <c r="E39" s="20"/>
      <c r="F39" s="71">
        <v>1116959</v>
      </c>
      <c r="G39" s="71">
        <v>1167105</v>
      </c>
    </row>
    <row r="40" spans="1:7" ht="12" customHeight="1">
      <c r="A40" s="5" t="s">
        <v>71</v>
      </c>
      <c r="B40" s="95" t="s">
        <v>72</v>
      </c>
      <c r="C40" s="96"/>
      <c r="D40" s="96"/>
      <c r="E40" s="20"/>
      <c r="F40" s="71">
        <v>288979</v>
      </c>
      <c r="G40" s="71">
        <v>293340</v>
      </c>
    </row>
    <row r="41" spans="1:7" ht="12" customHeight="1">
      <c r="A41" s="5" t="s">
        <v>73</v>
      </c>
      <c r="B41" s="95" t="s">
        <v>9</v>
      </c>
      <c r="C41" s="96"/>
      <c r="D41" s="96"/>
      <c r="E41" s="20"/>
      <c r="F41" s="71">
        <v>8541</v>
      </c>
      <c r="G41" s="71">
        <v>9137</v>
      </c>
    </row>
    <row r="42" spans="1:7" ht="12" customHeight="1">
      <c r="A42" s="5" t="s">
        <v>74</v>
      </c>
      <c r="B42" s="95" t="s">
        <v>75</v>
      </c>
      <c r="C42" s="96"/>
      <c r="D42" s="97"/>
      <c r="E42" s="20"/>
      <c r="F42" s="71"/>
      <c r="G42" s="71"/>
    </row>
    <row r="43" spans="1:7" s="35" customFormat="1" ht="12" customHeight="1">
      <c r="A43" s="33" t="s">
        <v>76</v>
      </c>
      <c r="B43" s="103" t="s">
        <v>30</v>
      </c>
      <c r="C43" s="104"/>
      <c r="D43" s="104"/>
      <c r="E43" s="34"/>
      <c r="F43" s="82"/>
      <c r="G43" s="82"/>
    </row>
    <row r="44" spans="1:7" s="35" customFormat="1" ht="12" customHeight="1">
      <c r="A44" s="33" t="s">
        <v>77</v>
      </c>
      <c r="B44" s="103" t="s">
        <v>7</v>
      </c>
      <c r="C44" s="104"/>
      <c r="D44" s="104"/>
      <c r="E44" s="34"/>
      <c r="F44" s="82"/>
      <c r="G44" s="82"/>
    </row>
    <row r="45" spans="1:7" s="35" customFormat="1" ht="12" customHeight="1">
      <c r="A45" s="33" t="s">
        <v>78</v>
      </c>
      <c r="B45" s="103" t="s">
        <v>31</v>
      </c>
      <c r="C45" s="104"/>
      <c r="D45" s="104"/>
      <c r="E45" s="34"/>
      <c r="F45" s="82"/>
      <c r="G45" s="82"/>
    </row>
    <row r="46" spans="1:7" s="35" customFormat="1" ht="12.75">
      <c r="A46" s="51" t="s">
        <v>79</v>
      </c>
      <c r="B46" s="149" t="s">
        <v>80</v>
      </c>
      <c r="C46" s="150"/>
      <c r="D46" s="151"/>
      <c r="E46" s="73"/>
      <c r="F46" s="82"/>
      <c r="G46" s="82"/>
    </row>
    <row r="47" spans="1:7" ht="12.75" customHeight="1">
      <c r="A47" s="33" t="s">
        <v>81</v>
      </c>
      <c r="B47" s="103" t="s">
        <v>36</v>
      </c>
      <c r="C47" s="104"/>
      <c r="D47" s="104"/>
      <c r="E47" s="20"/>
      <c r="F47" s="70">
        <f>SUM(F49:F56)</f>
        <v>178491</v>
      </c>
      <c r="G47" s="70">
        <f>SUM(G48:G56)</f>
        <v>178491</v>
      </c>
    </row>
    <row r="48" spans="1:7" ht="12" customHeight="1">
      <c r="A48" s="5" t="s">
        <v>82</v>
      </c>
      <c r="B48" s="95" t="s">
        <v>83</v>
      </c>
      <c r="C48" s="96"/>
      <c r="D48" s="97"/>
      <c r="E48" s="20"/>
      <c r="F48" s="71"/>
      <c r="G48" s="71"/>
    </row>
    <row r="49" spans="1:7" ht="12" customHeight="1">
      <c r="A49" s="5" t="s">
        <v>84</v>
      </c>
      <c r="B49" s="95" t="s">
        <v>85</v>
      </c>
      <c r="C49" s="96"/>
      <c r="D49" s="97"/>
      <c r="E49" s="20"/>
      <c r="F49" s="71"/>
      <c r="G49" s="71"/>
    </row>
    <row r="50" spans="1:7" ht="12" customHeight="1">
      <c r="A50" s="5" t="s">
        <v>86</v>
      </c>
      <c r="B50" s="95" t="s">
        <v>87</v>
      </c>
      <c r="C50" s="96"/>
      <c r="D50" s="97"/>
      <c r="E50" s="20"/>
      <c r="F50" s="71"/>
      <c r="G50" s="71"/>
    </row>
    <row r="51" spans="1:7" ht="12" customHeight="1">
      <c r="A51" s="52" t="s">
        <v>88</v>
      </c>
      <c r="B51" s="95" t="s">
        <v>89</v>
      </c>
      <c r="C51" s="96"/>
      <c r="D51" s="96"/>
      <c r="E51" s="20"/>
      <c r="F51" s="71"/>
      <c r="G51" s="71"/>
    </row>
    <row r="52" spans="1:7" ht="12" customHeight="1">
      <c r="A52" s="47" t="s">
        <v>90</v>
      </c>
      <c r="B52" s="95" t="s">
        <v>91</v>
      </c>
      <c r="C52" s="96"/>
      <c r="D52" s="97"/>
      <c r="E52" s="20"/>
      <c r="F52" s="71"/>
      <c r="G52" s="71"/>
    </row>
    <row r="53" spans="1:7" ht="12" customHeight="1">
      <c r="A53" s="47" t="s">
        <v>92</v>
      </c>
      <c r="B53" s="95" t="s">
        <v>93</v>
      </c>
      <c r="C53" s="96"/>
      <c r="D53" s="97"/>
      <c r="E53" s="20"/>
      <c r="F53" s="71"/>
      <c r="G53" s="71"/>
    </row>
    <row r="54" spans="1:7" ht="12" customHeight="1">
      <c r="A54" s="47" t="s">
        <v>94</v>
      </c>
      <c r="B54" s="95" t="s">
        <v>95</v>
      </c>
      <c r="C54" s="96"/>
      <c r="D54" s="97"/>
      <c r="E54" s="20"/>
      <c r="F54" s="71"/>
      <c r="G54" s="71"/>
    </row>
    <row r="55" spans="1:7" ht="12" customHeight="1">
      <c r="A55" s="47" t="s">
        <v>96</v>
      </c>
      <c r="B55" s="95" t="s">
        <v>97</v>
      </c>
      <c r="C55" s="96"/>
      <c r="D55" s="97"/>
      <c r="E55" s="20"/>
      <c r="F55" s="85"/>
      <c r="G55" s="85"/>
    </row>
    <row r="56" spans="1:7" ht="12" customHeight="1">
      <c r="A56" s="47" t="s">
        <v>98</v>
      </c>
      <c r="B56" s="95" t="s">
        <v>10</v>
      </c>
      <c r="C56" s="96"/>
      <c r="D56" s="97"/>
      <c r="E56" s="20">
        <v>3</v>
      </c>
      <c r="F56" s="71">
        <v>178491</v>
      </c>
      <c r="G56" s="71">
        <v>178491</v>
      </c>
    </row>
    <row r="57" spans="1:7" s="28" customFormat="1" ht="12.75" customHeight="1">
      <c r="A57" s="18" t="s">
        <v>99</v>
      </c>
      <c r="B57" s="136" t="s">
        <v>37</v>
      </c>
      <c r="C57" s="137"/>
      <c r="D57" s="138"/>
      <c r="E57" s="20"/>
      <c r="F57" s="71">
        <f>SUM(F58:F60)</f>
        <v>247751</v>
      </c>
      <c r="G57" s="71">
        <f>G58+G59+G60</f>
        <v>243274</v>
      </c>
    </row>
    <row r="58" spans="1:7" s="25" customFormat="1" ht="12" customHeight="1">
      <c r="A58" s="5" t="s">
        <v>100</v>
      </c>
      <c r="B58" s="126" t="s">
        <v>101</v>
      </c>
      <c r="C58" s="127"/>
      <c r="D58" s="127"/>
      <c r="E58" s="20"/>
      <c r="F58" s="71"/>
      <c r="G58" s="71"/>
    </row>
    <row r="59" spans="1:7" s="25" customFormat="1" ht="12" customHeight="1">
      <c r="A59" s="5" t="s">
        <v>102</v>
      </c>
      <c r="B59" s="106" t="s">
        <v>103</v>
      </c>
      <c r="C59" s="107"/>
      <c r="D59" s="108"/>
      <c r="E59" s="20" t="s">
        <v>161</v>
      </c>
      <c r="F59" s="71">
        <v>247751</v>
      </c>
      <c r="G59" s="71">
        <v>243274</v>
      </c>
    </row>
    <row r="60" spans="1:7" s="25" customFormat="1" ht="12" customHeight="1">
      <c r="A60" s="5" t="s">
        <v>104</v>
      </c>
      <c r="B60" s="110" t="s">
        <v>105</v>
      </c>
      <c r="C60" s="111"/>
      <c r="D60" s="111"/>
      <c r="E60" s="20"/>
      <c r="F60" s="71"/>
      <c r="G60" s="71"/>
    </row>
    <row r="61" spans="1:7" ht="15.75">
      <c r="A61" s="53" t="s">
        <v>11</v>
      </c>
      <c r="B61" s="130" t="s">
        <v>38</v>
      </c>
      <c r="C61" s="131"/>
      <c r="D61" s="132"/>
      <c r="E61" s="20"/>
      <c r="F61" s="66">
        <f>SUM(F62+F70+F75+F78)</f>
        <v>1717697</v>
      </c>
      <c r="G61" s="66">
        <f>SUM(G62+G70+G75+G78)</f>
        <v>1182745</v>
      </c>
    </row>
    <row r="62" spans="1:7" ht="12.75">
      <c r="A62" s="51" t="s">
        <v>59</v>
      </c>
      <c r="B62" s="149" t="s">
        <v>106</v>
      </c>
      <c r="C62" s="150"/>
      <c r="D62" s="150"/>
      <c r="E62" s="34" t="s">
        <v>162</v>
      </c>
      <c r="F62" s="70">
        <f>SUM(F63:F69)</f>
        <v>833536</v>
      </c>
      <c r="G62" s="70">
        <f>SUM(G63:G69)</f>
        <v>664958</v>
      </c>
    </row>
    <row r="63" spans="1:7" ht="12" customHeight="1">
      <c r="A63" s="33" t="s">
        <v>60</v>
      </c>
      <c r="B63" s="103" t="s">
        <v>107</v>
      </c>
      <c r="C63" s="104"/>
      <c r="D63" s="104"/>
      <c r="E63" s="34"/>
      <c r="F63" s="65">
        <v>182372</v>
      </c>
      <c r="G63" s="65">
        <v>106519</v>
      </c>
    </row>
    <row r="64" spans="1:7" ht="12" customHeight="1">
      <c r="A64" s="33" t="s">
        <v>61</v>
      </c>
      <c r="B64" s="103" t="s">
        <v>108</v>
      </c>
      <c r="C64" s="104"/>
      <c r="D64" s="104"/>
      <c r="E64" s="34"/>
      <c r="F64" s="65"/>
      <c r="G64" s="65"/>
    </row>
    <row r="65" spans="1:7" ht="12" customHeight="1">
      <c r="A65" s="33" t="s">
        <v>62</v>
      </c>
      <c r="B65" s="103" t="s">
        <v>109</v>
      </c>
      <c r="C65" s="104"/>
      <c r="D65" s="104"/>
      <c r="E65" s="34"/>
      <c r="F65" s="65">
        <v>110871</v>
      </c>
      <c r="G65" s="65">
        <v>244195</v>
      </c>
    </row>
    <row r="66" spans="1:7" ht="12" customHeight="1">
      <c r="A66" s="33" t="s">
        <v>63</v>
      </c>
      <c r="B66" s="103" t="s">
        <v>12</v>
      </c>
      <c r="C66" s="104"/>
      <c r="D66" s="105"/>
      <c r="E66" s="34"/>
      <c r="F66" s="65"/>
      <c r="G66" s="65"/>
    </row>
    <row r="67" spans="1:7" ht="12" customHeight="1">
      <c r="A67" s="77" t="s">
        <v>65</v>
      </c>
      <c r="B67" s="103" t="s">
        <v>103</v>
      </c>
      <c r="C67" s="104"/>
      <c r="D67" s="105"/>
      <c r="E67" s="34" t="s">
        <v>161</v>
      </c>
      <c r="F67" s="65">
        <v>536785</v>
      </c>
      <c r="G67" s="65">
        <v>312410</v>
      </c>
    </row>
    <row r="68" spans="1:7" ht="12" customHeight="1">
      <c r="A68" s="78" t="s">
        <v>66</v>
      </c>
      <c r="B68" s="125" t="s">
        <v>46</v>
      </c>
      <c r="C68" s="125"/>
      <c r="D68" s="125"/>
      <c r="E68" s="20"/>
      <c r="F68" s="71"/>
      <c r="G68" s="71"/>
    </row>
    <row r="69" spans="1:7" ht="12" customHeight="1">
      <c r="A69" s="33" t="s">
        <v>110</v>
      </c>
      <c r="B69" s="103" t="s">
        <v>111</v>
      </c>
      <c r="C69" s="104"/>
      <c r="D69" s="104"/>
      <c r="E69" s="34"/>
      <c r="F69" s="70">
        <v>3508</v>
      </c>
      <c r="G69" s="70">
        <v>1834</v>
      </c>
    </row>
    <row r="70" spans="1:7" ht="12.75">
      <c r="A70" s="33" t="s">
        <v>68</v>
      </c>
      <c r="B70" s="121" t="s">
        <v>112</v>
      </c>
      <c r="C70" s="122"/>
      <c r="D70" s="170"/>
      <c r="E70" s="34"/>
      <c r="F70" s="65">
        <f>SUM(F71+F72+F73+F74)</f>
        <v>608107</v>
      </c>
      <c r="G70" s="65">
        <f>SUM(G71+G72+G73+G74)</f>
        <v>349074</v>
      </c>
    </row>
    <row r="71" spans="1:7" ht="12" customHeight="1">
      <c r="A71" s="33" t="s">
        <v>69</v>
      </c>
      <c r="B71" s="103" t="s">
        <v>113</v>
      </c>
      <c r="C71" s="104"/>
      <c r="D71" s="104"/>
      <c r="E71" s="73" t="s">
        <v>163</v>
      </c>
      <c r="F71" s="89">
        <v>577136</v>
      </c>
      <c r="G71" s="89">
        <v>342057</v>
      </c>
    </row>
    <row r="72" spans="1:9" ht="12" customHeight="1">
      <c r="A72" s="33" t="s">
        <v>70</v>
      </c>
      <c r="B72" s="103" t="s">
        <v>114</v>
      </c>
      <c r="C72" s="104"/>
      <c r="D72" s="105"/>
      <c r="E72" s="34"/>
      <c r="F72" s="65"/>
      <c r="G72" s="65"/>
      <c r="I72" t="s">
        <v>25</v>
      </c>
    </row>
    <row r="73" spans="1:7" ht="12" customHeight="1">
      <c r="A73" s="33" t="s">
        <v>71</v>
      </c>
      <c r="B73" s="103" t="s">
        <v>115</v>
      </c>
      <c r="C73" s="104"/>
      <c r="D73" s="104"/>
      <c r="E73" s="34"/>
      <c r="F73" s="65"/>
      <c r="G73" s="65"/>
    </row>
    <row r="74" spans="1:7" ht="12" customHeight="1">
      <c r="A74" s="33" t="s">
        <v>73</v>
      </c>
      <c r="B74" s="103" t="s">
        <v>116</v>
      </c>
      <c r="C74" s="104"/>
      <c r="D74" s="105"/>
      <c r="E74" s="34"/>
      <c r="F74" s="65">
        <v>30971</v>
      </c>
      <c r="G74" s="65">
        <v>7017</v>
      </c>
    </row>
    <row r="75" spans="1:7" ht="12.75">
      <c r="A75" s="33" t="s">
        <v>81</v>
      </c>
      <c r="B75" s="103" t="s">
        <v>117</v>
      </c>
      <c r="C75" s="104"/>
      <c r="D75" s="105"/>
      <c r="E75" s="34"/>
      <c r="F75" s="70"/>
      <c r="G75" s="70"/>
    </row>
    <row r="76" spans="1:7" ht="12" customHeight="1">
      <c r="A76" s="33" t="s">
        <v>82</v>
      </c>
      <c r="B76" s="103" t="s">
        <v>83</v>
      </c>
      <c r="C76" s="104"/>
      <c r="D76" s="104"/>
      <c r="E76" s="34"/>
      <c r="F76" s="70"/>
      <c r="G76" s="70"/>
    </row>
    <row r="77" spans="1:7" ht="12" customHeight="1">
      <c r="A77" s="33" t="s">
        <v>84</v>
      </c>
      <c r="B77" s="103" t="s">
        <v>118</v>
      </c>
      <c r="C77" s="104"/>
      <c r="D77" s="104"/>
      <c r="E77" s="34"/>
      <c r="F77" s="70"/>
      <c r="G77" s="70"/>
    </row>
    <row r="78" spans="1:7" ht="12.75">
      <c r="A78" s="59" t="s">
        <v>99</v>
      </c>
      <c r="B78" s="39" t="s">
        <v>39</v>
      </c>
      <c r="C78" s="40"/>
      <c r="D78" s="41"/>
      <c r="E78" s="42" t="s">
        <v>164</v>
      </c>
      <c r="F78" s="83">
        <v>276054</v>
      </c>
      <c r="G78" s="83">
        <v>168713</v>
      </c>
    </row>
    <row r="79" spans="1:7" ht="30.75" customHeight="1" thickBot="1">
      <c r="A79" s="60" t="s">
        <v>14</v>
      </c>
      <c r="B79" s="167" t="s">
        <v>167</v>
      </c>
      <c r="C79" s="168"/>
      <c r="D79" s="169"/>
      <c r="E79" s="69"/>
      <c r="F79" s="84">
        <v>19608</v>
      </c>
      <c r="G79" s="84">
        <v>18370</v>
      </c>
    </row>
    <row r="80" spans="1:7" ht="17.25" thickBot="1" thickTop="1">
      <c r="A80" s="38"/>
      <c r="B80" s="128" t="s">
        <v>149</v>
      </c>
      <c r="C80" s="129"/>
      <c r="D80" s="129"/>
      <c r="E80" s="37"/>
      <c r="F80" s="68">
        <f>SUM(F29+F61+F79)</f>
        <v>3869173</v>
      </c>
      <c r="G80" s="68">
        <f>SUM(G29+G61+G79)</f>
        <v>3381223</v>
      </c>
    </row>
    <row r="81" spans="1:7" ht="15.75">
      <c r="A81" s="56"/>
      <c r="B81" s="112" t="s">
        <v>13</v>
      </c>
      <c r="C81" s="113"/>
      <c r="D81" s="114"/>
      <c r="E81" s="57"/>
      <c r="F81" s="58"/>
      <c r="G81" s="58"/>
    </row>
    <row r="82" spans="1:7" ht="15.75">
      <c r="A82" s="49" t="s">
        <v>19</v>
      </c>
      <c r="B82" s="171" t="s">
        <v>40</v>
      </c>
      <c r="C82" s="172"/>
      <c r="D82" s="173"/>
      <c r="E82" s="19"/>
      <c r="F82" s="67">
        <f>SUM(F83+F87+F88+F89+F93)</f>
        <v>2669132</v>
      </c>
      <c r="G82" s="67">
        <f>SUM(G83+G87+G88+G89+G93)</f>
        <v>2648432</v>
      </c>
    </row>
    <row r="83" spans="1:7" ht="12.75">
      <c r="A83" s="33" t="s">
        <v>59</v>
      </c>
      <c r="B83" s="103" t="s">
        <v>41</v>
      </c>
      <c r="C83" s="104"/>
      <c r="D83" s="105"/>
      <c r="E83" s="34"/>
      <c r="F83" s="70">
        <f>SUM(F84:F86)</f>
        <v>2544227</v>
      </c>
      <c r="G83" s="70">
        <f>SUM(G84:G86)</f>
        <v>2544227</v>
      </c>
    </row>
    <row r="84" spans="1:7" ht="12.75">
      <c r="A84" s="33" t="s">
        <v>60</v>
      </c>
      <c r="B84" s="103" t="s">
        <v>119</v>
      </c>
      <c r="C84" s="104"/>
      <c r="D84" s="105"/>
      <c r="E84" s="34" t="s">
        <v>165</v>
      </c>
      <c r="F84" s="70">
        <v>2544227</v>
      </c>
      <c r="G84" s="70">
        <v>2544227</v>
      </c>
    </row>
    <row r="85" spans="1:7" ht="12.75">
      <c r="A85" s="33" t="s">
        <v>61</v>
      </c>
      <c r="B85" s="103" t="s">
        <v>120</v>
      </c>
      <c r="C85" s="104"/>
      <c r="D85" s="105"/>
      <c r="E85" s="34"/>
      <c r="F85" s="70"/>
      <c r="G85" s="70"/>
    </row>
    <row r="86" spans="1:7" ht="12.75">
      <c r="A86" s="33" t="s">
        <v>62</v>
      </c>
      <c r="B86" s="103" t="s">
        <v>121</v>
      </c>
      <c r="C86" s="104"/>
      <c r="D86" s="105"/>
      <c r="E86" s="34"/>
      <c r="F86" s="70"/>
      <c r="G86" s="70"/>
    </row>
    <row r="87" spans="1:7" ht="12.75">
      <c r="A87" s="33" t="s">
        <v>68</v>
      </c>
      <c r="B87" s="103" t="s">
        <v>122</v>
      </c>
      <c r="C87" s="104"/>
      <c r="D87" s="105"/>
      <c r="E87" s="34"/>
      <c r="F87" s="70"/>
      <c r="G87" s="70"/>
    </row>
    <row r="88" spans="1:7" ht="12.75">
      <c r="A88" s="33" t="s">
        <v>81</v>
      </c>
      <c r="B88" s="103" t="s">
        <v>123</v>
      </c>
      <c r="C88" s="104"/>
      <c r="D88" s="105"/>
      <c r="E88" s="34"/>
      <c r="F88" s="70"/>
      <c r="G88" s="70"/>
    </row>
    <row r="89" spans="1:7" ht="12.75">
      <c r="A89" s="33" t="s">
        <v>99</v>
      </c>
      <c r="B89" s="103" t="s">
        <v>42</v>
      </c>
      <c r="C89" s="104"/>
      <c r="D89" s="105"/>
      <c r="E89" s="34"/>
      <c r="F89" s="70">
        <f>SUM(F90+F91+F92)</f>
        <v>20931</v>
      </c>
      <c r="G89" s="70">
        <f>SUM(G90+G91+G92)</f>
        <v>16285</v>
      </c>
    </row>
    <row r="90" spans="1:7" ht="12.75">
      <c r="A90" s="33" t="s">
        <v>100</v>
      </c>
      <c r="B90" s="103" t="s">
        <v>124</v>
      </c>
      <c r="C90" s="104"/>
      <c r="D90" s="105"/>
      <c r="E90" s="34"/>
      <c r="F90" s="70">
        <v>16435</v>
      </c>
      <c r="G90" s="70">
        <v>11815</v>
      </c>
    </row>
    <row r="91" spans="1:7" ht="12.75">
      <c r="A91" s="33" t="s">
        <v>102</v>
      </c>
      <c r="B91" s="103" t="s">
        <v>15</v>
      </c>
      <c r="C91" s="104"/>
      <c r="D91" s="105"/>
      <c r="E91" s="34"/>
      <c r="F91" s="70"/>
      <c r="G91" s="70"/>
    </row>
    <row r="92" spans="1:7" ht="12.75">
      <c r="A92" s="33" t="s">
        <v>104</v>
      </c>
      <c r="B92" s="103" t="s">
        <v>16</v>
      </c>
      <c r="C92" s="104"/>
      <c r="D92" s="105"/>
      <c r="E92" s="34"/>
      <c r="F92" s="70">
        <v>4496</v>
      </c>
      <c r="G92" s="70">
        <v>4470</v>
      </c>
    </row>
    <row r="93" spans="1:7" ht="12.75">
      <c r="A93" s="33" t="s">
        <v>125</v>
      </c>
      <c r="B93" s="103" t="s">
        <v>43</v>
      </c>
      <c r="C93" s="104"/>
      <c r="D93" s="105"/>
      <c r="E93" s="34"/>
      <c r="F93" s="70">
        <f>SUM(F94:F95)</f>
        <v>103974</v>
      </c>
      <c r="G93" s="70">
        <f>SUM(G95+G94)</f>
        <v>87920</v>
      </c>
    </row>
    <row r="94" spans="1:7" ht="12.75">
      <c r="A94" s="33" t="s">
        <v>126</v>
      </c>
      <c r="B94" s="103" t="s">
        <v>17</v>
      </c>
      <c r="C94" s="104"/>
      <c r="D94" s="105"/>
      <c r="E94" s="34"/>
      <c r="F94" s="88">
        <v>89993</v>
      </c>
      <c r="G94" s="88">
        <v>85747</v>
      </c>
    </row>
    <row r="95" spans="1:7" ht="12.75">
      <c r="A95" s="33" t="s">
        <v>127</v>
      </c>
      <c r="B95" s="103" t="s">
        <v>18</v>
      </c>
      <c r="C95" s="104"/>
      <c r="D95" s="105"/>
      <c r="E95" s="34"/>
      <c r="F95" s="70">
        <v>13981</v>
      </c>
      <c r="G95" s="70">
        <v>2173</v>
      </c>
    </row>
    <row r="96" spans="1:7" ht="15.75">
      <c r="A96" s="53" t="s">
        <v>20</v>
      </c>
      <c r="B96" s="130" t="s">
        <v>44</v>
      </c>
      <c r="C96" s="131"/>
      <c r="D96" s="132"/>
      <c r="E96" s="20" t="s">
        <v>166</v>
      </c>
      <c r="F96" s="66">
        <v>365624</v>
      </c>
      <c r="G96" s="66">
        <v>390380</v>
      </c>
    </row>
    <row r="97" spans="1:7" ht="15.75">
      <c r="A97" s="53" t="s">
        <v>128</v>
      </c>
      <c r="B97" s="130" t="s">
        <v>129</v>
      </c>
      <c r="C97" s="131"/>
      <c r="D97" s="132"/>
      <c r="E97" s="43"/>
      <c r="F97" s="66">
        <f>SUM(F98:F100)</f>
        <v>0</v>
      </c>
      <c r="G97" s="66">
        <f>SUM(G98:G100)</f>
        <v>0</v>
      </c>
    </row>
    <row r="98" spans="1:7" ht="12.75">
      <c r="A98" s="33" t="s">
        <v>59</v>
      </c>
      <c r="B98" s="103" t="s">
        <v>130</v>
      </c>
      <c r="C98" s="104"/>
      <c r="D98" s="105"/>
      <c r="E98" s="72"/>
      <c r="F98" s="88"/>
      <c r="G98" s="88"/>
    </row>
    <row r="99" spans="1:7" ht="12.75">
      <c r="A99" s="33" t="s">
        <v>68</v>
      </c>
      <c r="B99" s="103" t="s">
        <v>131</v>
      </c>
      <c r="C99" s="104"/>
      <c r="D99" s="105"/>
      <c r="E99" s="72"/>
      <c r="F99" s="70"/>
      <c r="G99" s="70"/>
    </row>
    <row r="100" spans="1:7" ht="12.75">
      <c r="A100" s="33" t="s">
        <v>81</v>
      </c>
      <c r="B100" s="103" t="s">
        <v>45</v>
      </c>
      <c r="C100" s="104"/>
      <c r="D100" s="105"/>
      <c r="E100" s="72"/>
      <c r="F100" s="70"/>
      <c r="G100" s="70"/>
    </row>
    <row r="101" spans="1:7" ht="15.75">
      <c r="A101" s="53" t="s">
        <v>132</v>
      </c>
      <c r="B101" s="155" t="s">
        <v>133</v>
      </c>
      <c r="C101" s="156"/>
      <c r="D101" s="157"/>
      <c r="E101" s="21" t="s">
        <v>169</v>
      </c>
      <c r="F101" s="66">
        <f>SUM(F102+F111)</f>
        <v>834417</v>
      </c>
      <c r="G101" s="66">
        <f>SUM(G102+G111)</f>
        <v>342411</v>
      </c>
    </row>
    <row r="102" spans="1:7" s="25" customFormat="1" ht="26.25" customHeight="1">
      <c r="A102" s="62" t="s">
        <v>59</v>
      </c>
      <c r="B102" s="164" t="s">
        <v>134</v>
      </c>
      <c r="C102" s="165"/>
      <c r="D102" s="166"/>
      <c r="E102" s="76"/>
      <c r="F102" s="65">
        <f>SUM(F103:F110)</f>
        <v>99785</v>
      </c>
      <c r="G102" s="65">
        <f>SUM(G103:G110)</f>
        <v>99785</v>
      </c>
    </row>
    <row r="103" spans="1:7" s="25" customFormat="1" ht="12.75">
      <c r="A103" s="18" t="s">
        <v>60</v>
      </c>
      <c r="B103" s="95" t="s">
        <v>135</v>
      </c>
      <c r="C103" s="96"/>
      <c r="D103" s="97"/>
      <c r="E103" s="19"/>
      <c r="F103" s="71">
        <v>99785</v>
      </c>
      <c r="G103" s="71">
        <v>99785</v>
      </c>
    </row>
    <row r="104" spans="1:7" s="25" customFormat="1" ht="12.75">
      <c r="A104" s="5" t="s">
        <v>61</v>
      </c>
      <c r="B104" s="95" t="s">
        <v>136</v>
      </c>
      <c r="C104" s="96"/>
      <c r="D104" s="97"/>
      <c r="E104" s="20"/>
      <c r="F104" s="71"/>
      <c r="G104" s="71"/>
    </row>
    <row r="105" spans="1:7" s="25" customFormat="1" ht="12.75">
      <c r="A105" s="5" t="s">
        <v>62</v>
      </c>
      <c r="B105" s="95" t="s">
        <v>137</v>
      </c>
      <c r="C105" s="96"/>
      <c r="D105" s="97"/>
      <c r="E105" s="20"/>
      <c r="F105" s="71"/>
      <c r="G105" s="71"/>
    </row>
    <row r="106" spans="1:7" s="25" customFormat="1" ht="12.75">
      <c r="A106" s="5" t="s">
        <v>63</v>
      </c>
      <c r="B106" s="95" t="s">
        <v>21</v>
      </c>
      <c r="C106" s="96"/>
      <c r="D106" s="97"/>
      <c r="E106" s="20"/>
      <c r="F106" s="71"/>
      <c r="G106" s="71"/>
    </row>
    <row r="107" spans="1:7" s="25" customFormat="1" ht="12.75">
      <c r="A107" s="5" t="s">
        <v>65</v>
      </c>
      <c r="B107" s="95" t="s">
        <v>138</v>
      </c>
      <c r="C107" s="96"/>
      <c r="D107" s="97"/>
      <c r="E107" s="20"/>
      <c r="F107" s="71"/>
      <c r="G107" s="71"/>
    </row>
    <row r="108" spans="1:7" s="25" customFormat="1" ht="12.75">
      <c r="A108" s="5" t="s">
        <v>66</v>
      </c>
      <c r="B108" s="95" t="s">
        <v>139</v>
      </c>
      <c r="C108" s="96"/>
      <c r="D108" s="97"/>
      <c r="E108" s="20"/>
      <c r="F108" s="71"/>
      <c r="G108" s="71"/>
    </row>
    <row r="109" spans="1:7" s="25" customFormat="1" ht="12.75">
      <c r="A109" s="5" t="s">
        <v>110</v>
      </c>
      <c r="B109" s="95" t="s">
        <v>140</v>
      </c>
      <c r="C109" s="96"/>
      <c r="D109" s="97"/>
      <c r="E109" s="20"/>
      <c r="F109" s="71"/>
      <c r="G109" s="71"/>
    </row>
    <row r="110" spans="1:7" s="25" customFormat="1" ht="12.75">
      <c r="A110" s="5" t="s">
        <v>141</v>
      </c>
      <c r="B110" s="95" t="s">
        <v>22</v>
      </c>
      <c r="C110" s="96"/>
      <c r="D110" s="97"/>
      <c r="E110" s="20"/>
      <c r="F110" s="71"/>
      <c r="G110" s="71"/>
    </row>
    <row r="111" spans="1:7" s="25" customFormat="1" ht="26.25" customHeight="1">
      <c r="A111" s="61" t="s">
        <v>68</v>
      </c>
      <c r="B111" s="149" t="s">
        <v>142</v>
      </c>
      <c r="C111" s="150"/>
      <c r="D111" s="151"/>
      <c r="E111" s="43"/>
      <c r="F111" s="64">
        <f>SUM(F112:F121)</f>
        <v>734632</v>
      </c>
      <c r="G111" s="64">
        <f>SUM(G112:G121)</f>
        <v>242626</v>
      </c>
    </row>
    <row r="112" spans="1:7" s="25" customFormat="1" ht="12.75">
      <c r="A112" s="5" t="s">
        <v>69</v>
      </c>
      <c r="B112" s="95" t="s">
        <v>135</v>
      </c>
      <c r="C112" s="96"/>
      <c r="D112" s="97"/>
      <c r="E112" s="20"/>
      <c r="F112" s="71">
        <v>19642</v>
      </c>
      <c r="G112" s="71">
        <v>38954</v>
      </c>
    </row>
    <row r="113" spans="1:7" s="25" customFormat="1" ht="12.75">
      <c r="A113" s="5" t="s">
        <v>70</v>
      </c>
      <c r="B113" s="95" t="s">
        <v>136</v>
      </c>
      <c r="C113" s="96"/>
      <c r="D113" s="97"/>
      <c r="E113" s="20"/>
      <c r="F113" s="71"/>
      <c r="G113" s="71"/>
    </row>
    <row r="114" spans="1:7" s="25" customFormat="1" ht="12.75">
      <c r="A114" s="5" t="s">
        <v>71</v>
      </c>
      <c r="B114" s="95" t="s">
        <v>137</v>
      </c>
      <c r="C114" s="96"/>
      <c r="D114" s="97"/>
      <c r="E114" s="20"/>
      <c r="F114" s="85">
        <v>711</v>
      </c>
      <c r="G114" s="85">
        <v>348</v>
      </c>
    </row>
    <row r="115" spans="1:7" s="25" customFormat="1" ht="12.75">
      <c r="A115" s="5" t="s">
        <v>73</v>
      </c>
      <c r="B115" s="95" t="s">
        <v>21</v>
      </c>
      <c r="C115" s="96"/>
      <c r="D115" s="97"/>
      <c r="E115" s="20"/>
      <c r="F115" s="85">
        <v>577136</v>
      </c>
      <c r="G115" s="85">
        <v>84502</v>
      </c>
    </row>
    <row r="116" spans="1:7" s="25" customFormat="1" ht="12.75">
      <c r="A116" s="5" t="s">
        <v>74</v>
      </c>
      <c r="B116" s="95" t="s">
        <v>138</v>
      </c>
      <c r="C116" s="96"/>
      <c r="D116" s="97"/>
      <c r="E116" s="20"/>
      <c r="F116" s="71"/>
      <c r="G116" s="71"/>
    </row>
    <row r="117" spans="1:7" s="25" customFormat="1" ht="12.75">
      <c r="A117" s="5" t="s">
        <v>76</v>
      </c>
      <c r="B117" s="95" t="s">
        <v>139</v>
      </c>
      <c r="C117" s="96"/>
      <c r="D117" s="97"/>
      <c r="E117" s="20"/>
      <c r="F117" s="71"/>
      <c r="G117" s="71"/>
    </row>
    <row r="118" spans="1:7" s="25" customFormat="1" ht="12.75">
      <c r="A118" s="5" t="s">
        <v>79</v>
      </c>
      <c r="B118" s="95" t="s">
        <v>143</v>
      </c>
      <c r="C118" s="96"/>
      <c r="D118" s="97"/>
      <c r="E118" s="20"/>
      <c r="F118" s="71"/>
      <c r="G118" s="71"/>
    </row>
    <row r="119" spans="1:7" s="25" customFormat="1" ht="12.75">
      <c r="A119" s="5" t="s">
        <v>144</v>
      </c>
      <c r="B119" s="95" t="s">
        <v>23</v>
      </c>
      <c r="C119" s="96"/>
      <c r="D119" s="97"/>
      <c r="E119" s="20"/>
      <c r="F119" s="71"/>
      <c r="G119" s="71"/>
    </row>
    <row r="120" spans="1:7" s="25" customFormat="1" ht="12.75">
      <c r="A120" s="5" t="s">
        <v>145</v>
      </c>
      <c r="B120" s="95" t="s">
        <v>151</v>
      </c>
      <c r="C120" s="96"/>
      <c r="D120" s="97"/>
      <c r="E120" s="20"/>
      <c r="F120" s="87">
        <v>136354</v>
      </c>
      <c r="G120" s="87">
        <v>118074</v>
      </c>
    </row>
    <row r="121" spans="1:7" s="25" customFormat="1" ht="12.75">
      <c r="A121" s="5" t="s">
        <v>150</v>
      </c>
      <c r="B121" s="95" t="s">
        <v>24</v>
      </c>
      <c r="C121" s="96"/>
      <c r="D121" s="97"/>
      <c r="E121" s="20"/>
      <c r="F121" s="71">
        <v>789</v>
      </c>
      <c r="G121" s="71">
        <v>748</v>
      </c>
    </row>
    <row r="122" spans="1:7" s="25" customFormat="1" ht="30.75" customHeight="1" thickBot="1">
      <c r="A122" s="55" t="s">
        <v>146</v>
      </c>
      <c r="B122" s="152" t="s">
        <v>147</v>
      </c>
      <c r="C122" s="153"/>
      <c r="D122" s="154"/>
      <c r="E122" s="54"/>
      <c r="F122" s="86"/>
      <c r="G122" s="86"/>
    </row>
    <row r="123" spans="1:7" ht="17.25" thickBot="1" thickTop="1">
      <c r="A123" s="16"/>
      <c r="B123" s="146" t="s">
        <v>148</v>
      </c>
      <c r="C123" s="147"/>
      <c r="D123" s="148"/>
      <c r="E123" s="22"/>
      <c r="F123" s="63">
        <f>SUM(F82+F96+F97+F101+F122)</f>
        <v>3869173</v>
      </c>
      <c r="G123" s="63">
        <f>SUM(G82+G96+G97+G101+G122)</f>
        <v>3381223</v>
      </c>
    </row>
    <row r="124" spans="1:7" ht="15.75">
      <c r="A124" s="12"/>
      <c r="B124" s="12"/>
      <c r="C124" s="12"/>
      <c r="D124" s="6"/>
      <c r="E124" s="12"/>
      <c r="F124" s="2"/>
      <c r="G124" s="2"/>
    </row>
    <row r="125" spans="1:7" ht="15.75">
      <c r="A125" s="12"/>
      <c r="B125" s="12"/>
      <c r="C125" s="12"/>
      <c r="D125" s="6"/>
      <c r="E125" s="12"/>
      <c r="F125" s="2"/>
      <c r="G125" s="2"/>
    </row>
    <row r="126" spans="1:7" ht="15.75">
      <c r="A126" s="109" t="s">
        <v>154</v>
      </c>
      <c r="B126" s="109"/>
      <c r="C126" s="109"/>
      <c r="D126" s="9" t="s">
        <v>26</v>
      </c>
      <c r="E126" s="98" t="s">
        <v>152</v>
      </c>
      <c r="F126" s="99"/>
      <c r="G126" s="99"/>
    </row>
    <row r="127" spans="1:7" ht="12.75">
      <c r="A127" s="7" t="s">
        <v>32</v>
      </c>
      <c r="B127" s="7"/>
      <c r="C127" s="7"/>
      <c r="D127" s="24" t="s">
        <v>28</v>
      </c>
      <c r="E127" s="98" t="s">
        <v>27</v>
      </c>
      <c r="F127" s="99"/>
      <c r="G127" s="99"/>
    </row>
    <row r="128" spans="1:7" ht="15.75">
      <c r="A128" s="7"/>
      <c r="B128" s="10"/>
      <c r="C128" s="8" t="s">
        <v>25</v>
      </c>
      <c r="D128" s="7"/>
      <c r="E128" s="7"/>
      <c r="F128" s="11"/>
      <c r="G128" s="11"/>
    </row>
    <row r="129" spans="1:7" ht="15.75">
      <c r="A129" s="7"/>
      <c r="B129" s="10"/>
      <c r="C129" s="8"/>
      <c r="D129" s="7"/>
      <c r="E129" s="7"/>
      <c r="F129" s="11"/>
      <c r="G129" s="11"/>
    </row>
    <row r="130" spans="1:7" ht="15.75">
      <c r="A130" s="109" t="s">
        <v>153</v>
      </c>
      <c r="B130" s="109"/>
      <c r="C130" s="109"/>
      <c r="D130" s="9" t="s">
        <v>26</v>
      </c>
      <c r="E130" s="98" t="s">
        <v>155</v>
      </c>
      <c r="F130" s="99"/>
      <c r="G130" s="99"/>
    </row>
    <row r="131" spans="1:7" ht="12.75">
      <c r="A131" s="7" t="s">
        <v>49</v>
      </c>
      <c r="B131" s="7"/>
      <c r="C131" s="7"/>
      <c r="D131" s="24" t="s">
        <v>28</v>
      </c>
      <c r="E131" s="98" t="s">
        <v>27</v>
      </c>
      <c r="F131" s="99"/>
      <c r="G131" s="99"/>
    </row>
    <row r="132" spans="1:7" ht="12.75">
      <c r="A132" s="7" t="s">
        <v>50</v>
      </c>
      <c r="B132" s="7"/>
      <c r="C132" s="7"/>
      <c r="D132" s="7"/>
      <c r="E132" s="7"/>
      <c r="F132" s="23"/>
      <c r="G132" s="23"/>
    </row>
    <row r="133" ht="12.75">
      <c r="A133" s="7" t="s">
        <v>51</v>
      </c>
    </row>
    <row r="134" spans="1:7" s="25" customFormat="1" ht="12.75">
      <c r="A134" s="7"/>
      <c r="B134" s="7"/>
      <c r="C134" s="7"/>
      <c r="D134" s="7"/>
      <c r="E134" s="7"/>
      <c r="F134" s="23"/>
      <c r="G134" s="23"/>
    </row>
    <row r="135" ht="12.75">
      <c r="A135" s="7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</sheetData>
  <sheetProtection/>
  <mergeCells count="115">
    <mergeCell ref="B100:D100"/>
    <mergeCell ref="B113:D113"/>
    <mergeCell ref="B70:D70"/>
    <mergeCell ref="B85:D85"/>
    <mergeCell ref="B84:D84"/>
    <mergeCell ref="B49:D49"/>
    <mergeCell ref="B106:D106"/>
    <mergeCell ref="B82:D82"/>
    <mergeCell ref="B89:D89"/>
    <mergeCell ref="B97:D97"/>
    <mergeCell ref="B42:D42"/>
    <mergeCell ref="B53:D53"/>
    <mergeCell ref="B46:D46"/>
    <mergeCell ref="B67:D67"/>
    <mergeCell ref="B62:D62"/>
    <mergeCell ref="B51:D51"/>
    <mergeCell ref="B47:D47"/>
    <mergeCell ref="B104:D104"/>
    <mergeCell ref="B116:D116"/>
    <mergeCell ref="B29:D29"/>
    <mergeCell ref="B30:D30"/>
    <mergeCell ref="B34:D34"/>
    <mergeCell ref="B36:D36"/>
    <mergeCell ref="B96:D96"/>
    <mergeCell ref="B102:D102"/>
    <mergeCell ref="B48:D48"/>
    <mergeCell ref="B52:D52"/>
    <mergeCell ref="B101:D101"/>
    <mergeCell ref="B88:D88"/>
    <mergeCell ref="B121:D121"/>
    <mergeCell ref="B98:D98"/>
    <mergeCell ref="B99:D99"/>
    <mergeCell ref="B119:D119"/>
    <mergeCell ref="B109:D109"/>
    <mergeCell ref="B118:D118"/>
    <mergeCell ref="B103:D103"/>
    <mergeCell ref="B117:D117"/>
    <mergeCell ref="B107:D107"/>
    <mergeCell ref="B110:D110"/>
    <mergeCell ref="B114:D114"/>
    <mergeCell ref="B111:D111"/>
    <mergeCell ref="B122:D122"/>
    <mergeCell ref="B108:D108"/>
    <mergeCell ref="B115:D115"/>
    <mergeCell ref="B112:D112"/>
    <mergeCell ref="A26:A27"/>
    <mergeCell ref="B54:D54"/>
    <mergeCell ref="B55:D55"/>
    <mergeCell ref="B56:D56"/>
    <mergeCell ref="B57:D57"/>
    <mergeCell ref="B91:D91"/>
    <mergeCell ref="B50:D50"/>
    <mergeCell ref="B76:D76"/>
    <mergeCell ref="B26:D27"/>
    <mergeCell ref="B28:D28"/>
    <mergeCell ref="B69:D69"/>
    <mergeCell ref="B92:D92"/>
    <mergeCell ref="F1:G1"/>
    <mergeCell ref="E24:G24"/>
    <mergeCell ref="B44:D44"/>
    <mergeCell ref="B43:D43"/>
    <mergeCell ref="B31:D31"/>
    <mergeCell ref="B35:D35"/>
    <mergeCell ref="B79:D79"/>
    <mergeCell ref="B64:D64"/>
    <mergeCell ref="E12:F12"/>
    <mergeCell ref="B41:D41"/>
    <mergeCell ref="E17:G17"/>
    <mergeCell ref="B68:D68"/>
    <mergeCell ref="B38:D38"/>
    <mergeCell ref="B77:D77"/>
    <mergeCell ref="B32:D32"/>
    <mergeCell ref="B33:D33"/>
    <mergeCell ref="B45:D45"/>
    <mergeCell ref="B58:D58"/>
    <mergeCell ref="E131:G131"/>
    <mergeCell ref="E26:E27"/>
    <mergeCell ref="F26:F27"/>
    <mergeCell ref="G26:G27"/>
    <mergeCell ref="B87:D87"/>
    <mergeCell ref="B66:D66"/>
    <mergeCell ref="B75:D75"/>
    <mergeCell ref="B37:D37"/>
    <mergeCell ref="B39:D39"/>
    <mergeCell ref="B40:D40"/>
    <mergeCell ref="B63:D63"/>
    <mergeCell ref="B95:D95"/>
    <mergeCell ref="B60:D60"/>
    <mergeCell ref="B81:D81"/>
    <mergeCell ref="B90:D90"/>
    <mergeCell ref="B71:D71"/>
    <mergeCell ref="B65:D65"/>
    <mergeCell ref="B93:D93"/>
    <mergeCell ref="B80:D80"/>
    <mergeCell ref="B61:D61"/>
    <mergeCell ref="A130:C130"/>
    <mergeCell ref="E127:G127"/>
    <mergeCell ref="A126:C126"/>
    <mergeCell ref="B74:D74"/>
    <mergeCell ref="B83:D83"/>
    <mergeCell ref="B72:D72"/>
    <mergeCell ref="B86:D86"/>
    <mergeCell ref="B73:D73"/>
    <mergeCell ref="B123:D123"/>
    <mergeCell ref="B105:D105"/>
    <mergeCell ref="A2:G2"/>
    <mergeCell ref="A5:G5"/>
    <mergeCell ref="B120:D120"/>
    <mergeCell ref="E130:G130"/>
    <mergeCell ref="A18:G18"/>
    <mergeCell ref="A20:G20"/>
    <mergeCell ref="A21:G21"/>
    <mergeCell ref="B94:D94"/>
    <mergeCell ref="E126:G126"/>
    <mergeCell ref="B59:D59"/>
  </mergeCells>
  <printOptions/>
  <pageMargins left="0.7480314960629921" right="0.15748031496062992" top="0.3937007874015748" bottom="0.3937007874015748" header="0.5118110236220472" footer="0.196850393700787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Intel</cp:lastModifiedBy>
  <cp:lastPrinted>2022-07-19T08:14:05Z</cp:lastPrinted>
  <dcterms:created xsi:type="dcterms:W3CDTF">1996-10-14T23:33:28Z</dcterms:created>
  <dcterms:modified xsi:type="dcterms:W3CDTF">2022-08-17T06:09:07Z</dcterms:modified>
  <cp:category/>
  <cp:version/>
  <cp:contentType/>
  <cp:contentStatus/>
</cp:coreProperties>
</file>